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004" sheetId="5" r:id="rId1"/>
    <sheet name="Лист1" sheetId="6" r:id="rId2"/>
  </sheets>
  <calcPr calcId="145621"/>
</workbook>
</file>

<file path=xl/calcChain.xml><?xml version="1.0" encoding="utf-8"?>
<calcChain xmlns="http://schemas.openxmlformats.org/spreadsheetml/2006/main">
  <c r="D64" i="5" l="1"/>
  <c r="J7" i="5" l="1"/>
  <c r="J63" i="5" l="1"/>
  <c r="J61" i="5"/>
  <c r="J59" i="5"/>
  <c r="J57" i="5"/>
  <c r="J55" i="5"/>
  <c r="I52" i="5"/>
  <c r="J53" i="5" s="1"/>
  <c r="J51" i="5"/>
  <c r="J49" i="5"/>
  <c r="I46" i="5"/>
  <c r="J47" i="5" s="1"/>
  <c r="J45" i="5"/>
  <c r="J43" i="5"/>
  <c r="J41" i="5"/>
  <c r="J39" i="5"/>
  <c r="J37" i="5"/>
  <c r="J35" i="5"/>
  <c r="I32" i="5"/>
  <c r="J33" i="5" s="1"/>
  <c r="J31" i="5"/>
  <c r="I28" i="5"/>
  <c r="J29" i="5" s="1"/>
  <c r="J27" i="5"/>
  <c r="J25" i="5"/>
  <c r="J23" i="5"/>
  <c r="J21" i="5"/>
  <c r="J19" i="5"/>
  <c r="J17" i="5"/>
  <c r="J15" i="5"/>
  <c r="J13" i="5"/>
  <c r="J11" i="5"/>
  <c r="J9" i="5"/>
</calcChain>
</file>

<file path=xl/sharedStrings.xml><?xml version="1.0" encoding="utf-8"?>
<sst xmlns="http://schemas.openxmlformats.org/spreadsheetml/2006/main" count="142" uniqueCount="83">
  <si>
    <t>№ п.п (вида товара)</t>
  </si>
  <si>
    <t>Наименование  товара</t>
  </si>
  <si>
    <t>Характеристика товара</t>
  </si>
  <si>
    <t>Кол-во</t>
  </si>
  <si>
    <t>1*</t>
  </si>
  <si>
    <t>2*</t>
  </si>
  <si>
    <t>3*</t>
  </si>
  <si>
    <t>Средняя цена, руб.</t>
  </si>
  <si>
    <t>Начальная цена, руб.</t>
  </si>
  <si>
    <t xml:space="preserve">ИТОГО </t>
  </si>
  <si>
    <t>Ед.     товара</t>
  </si>
  <si>
    <t xml:space="preserve">ВСЕГО: Начальная (максимальная) цена контракта: </t>
  </si>
  <si>
    <t>МБОУ "Гимназия"</t>
  </si>
  <si>
    <t>коммерческое предложение 71 от 12.05.2015 года</t>
  </si>
  <si>
    <t>коммерческое предложение73 от 12.05.2015 года</t>
  </si>
  <si>
    <t>коммерческое предложение72 от 12.05.2015 года</t>
  </si>
  <si>
    <t>шт</t>
  </si>
  <si>
    <t>Средство для мытья стекол</t>
  </si>
  <si>
    <t>Мыло-антисептик</t>
  </si>
  <si>
    <t>Дезинфицирующее средство с моющим эффектом</t>
  </si>
  <si>
    <t>Дезинфицирующее средство</t>
  </si>
  <si>
    <t>Мыло детское</t>
  </si>
  <si>
    <t>Сода</t>
  </si>
  <si>
    <t>упак</t>
  </si>
  <si>
    <t>Стиральный порошок</t>
  </si>
  <si>
    <t xml:space="preserve">Чистящий     порошок </t>
  </si>
  <si>
    <t>Чистящее средство для сантехники</t>
  </si>
  <si>
    <t xml:space="preserve">Отбеливатель </t>
  </si>
  <si>
    <t>Отбеливатель</t>
  </si>
  <si>
    <t>Кондиционер для белья</t>
  </si>
  <si>
    <t>Бумага наждачная</t>
  </si>
  <si>
    <t>Шланг для воды</t>
  </si>
  <si>
    <t>Гофра для унитаза</t>
  </si>
  <si>
    <t>Замок навесной</t>
  </si>
  <si>
    <t>Веревка для белья</t>
  </si>
  <si>
    <t>Клей</t>
  </si>
  <si>
    <t>бут</t>
  </si>
  <si>
    <t>Розетка</t>
  </si>
  <si>
    <t>Выключатель</t>
  </si>
  <si>
    <t>67.12</t>
  </si>
  <si>
    <t>18.92</t>
  </si>
  <si>
    <t>Средство для дезинфекции</t>
  </si>
  <si>
    <t>Мыло хозяйственное</t>
  </si>
  <si>
    <t xml:space="preserve">жидкое средство без содержания хлора  для обработки яиц и  рабочих поверхностей в пищевой промышленности.   Упаковка: пластмассовая  емкость, объем  не менее 5 л. </t>
  </si>
  <si>
    <t xml:space="preserve">жидкий дезинфицирующий кожный антисептик для медицинского персонала,  в пластмассовых флаконах,  объем   не менее 1 л. </t>
  </si>
  <si>
    <t xml:space="preserve"> удаляет ржавчину, мыльный осадок, жир и глубоко въевшуюся грязь, застарелые солевые отложения и известковый налет, с усилителем чистки и  уничтожением возбудителей стафилококка и кишечных инфекций. Упаковка:  пластиковая емкость  не менее 750 мл.</t>
  </si>
  <si>
    <t>жидкое средство с содержанием хлора, в пластиковой бутылке, емкость не менее 900 мл.</t>
  </si>
  <si>
    <t xml:space="preserve">кондиционер - ополаскиватель для детского белья,  в пластиковом флаконе,   емкостью не менее 1 л. </t>
  </si>
  <si>
    <t xml:space="preserve">манжета резиновая конусная для соединения выпуска бачка с унитазом. </t>
  </si>
  <si>
    <t>усл. банка</t>
  </si>
  <si>
    <t>Состав: спирт изопропиловый, вода, аммиак, пенорегулятор, отдушки. Упаковка: пластмассовый флакон с курком. Объем не менее 750 мл.</t>
  </si>
  <si>
    <t>комплект</t>
  </si>
  <si>
    <t xml:space="preserve">(шлифовальная) водостойкая в наборах из не менее 10  листов. Размер  листа не менее  230х280мм . Зернистость бумаги не менее Р100. </t>
  </si>
  <si>
    <t>Конусная резина для унитаза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</si>
  <si>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</si>
  <si>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жидкое в пластмассовых флаконах ёмкостью не менее 1 л. Состав: гипохлорид натрия менее 5%, анионные ПАВ, амфотерные ПАВ, мыло, отдушка.</t>
  </si>
  <si>
    <t>Прищепка для белья</t>
  </si>
  <si>
    <t>IV. Обоснование начальной (максимальной) цены гражданско-правовой договор на поставку хозяйственного товара</t>
  </si>
  <si>
    <t>твердое без запаха ,  с содержанием жирных кислот  не менее 72 %, ГОСТ 30266-95, прямоугольный брусок,  вес не менее 250 гр.</t>
  </si>
  <si>
    <t>кальцинированная,  для чистки различных твердых поверхностей, удаления жира, чистки сантехники, кафеля, посуды, смягчения воды и кипячения ткани. Масса  не менее 600 грамм.</t>
  </si>
  <si>
    <t>для белых вещей (с отбеливателями), для автоматической машинной стирки,  содержание ПАВ не более 5%,  фосфатов -  не более 12 % .  Масса   не менее 400 грамм</t>
  </si>
  <si>
    <t>детский, для  автоматической  машинной стирки, содержание ПАВ и фосфатов  не более 5% . Масса  не менее 400 грамм.</t>
  </si>
  <si>
    <t>для ручной стирки. Масса  не менее 400 грамм.</t>
  </si>
  <si>
    <t xml:space="preserve">универсальное чистящее средство  для уборки всех видов поверхностей. Упаковка: пластиковая банка.  </t>
  </si>
  <si>
    <t>Масса  не менее  400гр .</t>
  </si>
  <si>
    <t>оптический или кислородосодержащий с  ароматическими  добавками. Масса  не менее 600 грамм.</t>
  </si>
  <si>
    <t>из микроскопической нетоксичной резины.  Длина шланга 800 (мм), наружный диаметр подводки  15 (мм). Тип присоединения: резьбовой.</t>
  </si>
  <si>
    <t>удлинитель гибкий для унитаза. Диаметр входа на унитаз 110мм,  диаметр входа в канализацию 110мм. Материал: полипропилен.</t>
  </si>
  <si>
    <t>шнур бытовой из синтетических волокон, диаметр не менее 3,5 мм, длина шнура не менее 25м.</t>
  </si>
  <si>
    <t>универсальный, бесцветный.  Основа: синтетическая смола. Объём не менее 1 л.</t>
  </si>
  <si>
    <t>с заземлением  двойная, для внутреннего монтажа. Цвет: белый. Материал: пластмасса.</t>
  </si>
  <si>
    <t>с заземлением одинарная, для внутреннего монтажа. Цвет: белый. Материал: пластмасса.</t>
  </si>
  <si>
    <t>двойной для внутреннего монтажа. Материал: пластмасса.  Цвет: белый.</t>
  </si>
  <si>
    <t>одноклавишный для  внутреннего монтажа. Материал: пластмасса. Цвет: белый.</t>
  </si>
  <si>
    <t>Люминесцентные, энергосберегающие, тип цоколя G13, трубчатая, длина 120 см, мощность не менее 18 вт, дневной белый свет.</t>
  </si>
  <si>
    <t xml:space="preserve">Метод определения начальной (максимальной) цены: метод сопоставимых рыночных цен </t>
  </si>
  <si>
    <t>в таблетках  белого цвета  с запахом хлора.   Содержание  активного хлора не менее 1,5 гр в 1 таблетке; вес таблетки не менее 3,4 гр,  в упаковке  не менее 300 таблеток. Упаковка:  пластиковые банки.</t>
  </si>
  <si>
    <t>твердое,  с содержанием жирных кислот не менее 72 %. Вес не менее 90 гр.</t>
  </si>
  <si>
    <t>изготовлен из хромированной стали, целиндровый механизм защищен от замерзания. Размер замка: не менее  56мм х 44мм, не более 65мм х 54мм,  диаметр скобы не менее 10мм, не более13мм.  В комплекте з (три) ключа.</t>
  </si>
  <si>
    <t>из пластика. Размер прищепки: длина не менее 70 мм и не более 80 мм.  Количество в наборе не менее 20 шт.</t>
  </si>
  <si>
    <t xml:space="preserve">Лампа </t>
  </si>
  <si>
    <t>Ф.И.О.  руководителя     В.В. Погребняк     Подпись ______________________</t>
  </si>
  <si>
    <t>Дата составления сводной  таблицы 20.07.2015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</si>
</sst>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3" fillId="0" borderId="0" xfId="0" applyFont="1" applyBorder="1" applyAlignme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8" fillId="0" borderId="0" xfId="0" applyFont="1" applyBorder="1" applyAlignment="1"/>
    <xf numFmtId="0" fontId="8" fillId="0" borderId="0" xfId="0" applyFont="1" applyBorder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2" borderId="0" xfId="0" applyFont="1" applyFill="1" applyAlignment="1">
      <alignment horizontal="left"/>
    </xf>
    <xf numFmtId="0" fontId="1" fillId="0" borderId="1" xfId="0" applyFont="1" applyBorder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/>
    <xf numFmtId="0" fontId="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"/>
  <sheetViews>
    <sheetView tabSelected="1" topLeftCell="A56" workbookViewId="0">
      <selection activeCell="A73" sqref="A73"/>
    </sheetView>
  </sheetViews>
  <sheetFormatPr defaultRowHeight="15" x14ac:dyDescent="0.25"/>
  <cols>
    <col min="1" max="1" width="6.28515625" customWidth="1"/>
    <col min="2" max="2" width="14.42578125" customWidth="1"/>
    <col min="3" max="3" width="58.140625" customWidth="1"/>
    <col min="4" max="4" width="5.42578125" customWidth="1"/>
    <col min="5" max="5" width="7.42578125" customWidth="1"/>
    <col min="6" max="6" width="8.42578125" customWidth="1"/>
    <col min="7" max="7" width="8.28515625" customWidth="1"/>
    <col min="8" max="8" width="8.7109375" customWidth="1"/>
    <col min="9" max="9" width="8.42578125" customWidth="1"/>
    <col min="10" max="10" width="9.140625" customWidth="1"/>
  </cols>
  <sheetData>
    <row r="1" spans="1:13" x14ac:dyDescent="0.25">
      <c r="A1" s="33" t="s">
        <v>57</v>
      </c>
      <c r="B1" s="33"/>
      <c r="C1" s="33"/>
      <c r="D1" s="33"/>
      <c r="E1" s="33"/>
      <c r="F1" s="33"/>
      <c r="G1" s="33"/>
      <c r="H1" s="33"/>
      <c r="I1" s="33"/>
      <c r="J1" s="33"/>
    </row>
    <row r="2" spans="1:13" ht="31.5" customHeight="1" x14ac:dyDescent="0.25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x14ac:dyDescent="0.25">
      <c r="A3" s="29" t="s">
        <v>75</v>
      </c>
      <c r="B3" s="18"/>
      <c r="C3" s="18"/>
      <c r="D3" s="17"/>
      <c r="E3" s="17"/>
      <c r="F3" s="17"/>
      <c r="G3" s="17"/>
      <c r="H3" s="17"/>
      <c r="I3" s="17"/>
      <c r="J3" s="17"/>
    </row>
    <row r="4" spans="1:13" x14ac:dyDescent="0.25">
      <c r="A4" s="35" t="s">
        <v>0</v>
      </c>
      <c r="B4" s="36" t="s">
        <v>1</v>
      </c>
      <c r="C4" s="36" t="s">
        <v>2</v>
      </c>
      <c r="D4" s="36" t="s">
        <v>10</v>
      </c>
      <c r="E4" s="36" t="s">
        <v>3</v>
      </c>
      <c r="F4" s="36"/>
      <c r="G4" s="36"/>
      <c r="H4" s="36"/>
      <c r="I4" s="36" t="s">
        <v>7</v>
      </c>
      <c r="J4" s="36" t="s">
        <v>8</v>
      </c>
    </row>
    <row r="5" spans="1:13" ht="29.25" customHeight="1" x14ac:dyDescent="0.25">
      <c r="A5" s="35"/>
      <c r="B5" s="36"/>
      <c r="C5" s="36"/>
      <c r="D5" s="36"/>
      <c r="E5" s="36"/>
      <c r="F5" s="27" t="s">
        <v>4</v>
      </c>
      <c r="G5" s="27" t="s">
        <v>5</v>
      </c>
      <c r="H5" s="27" t="s">
        <v>6</v>
      </c>
      <c r="I5" s="36"/>
      <c r="J5" s="36"/>
    </row>
    <row r="6" spans="1:13" ht="51" customHeight="1" x14ac:dyDescent="0.25">
      <c r="A6" s="19">
        <v>1</v>
      </c>
      <c r="B6" s="28" t="s">
        <v>41</v>
      </c>
      <c r="C6" s="28" t="s">
        <v>76</v>
      </c>
      <c r="D6" s="20" t="s">
        <v>49</v>
      </c>
      <c r="E6" s="20">
        <v>15</v>
      </c>
      <c r="F6" s="21">
        <v>1200</v>
      </c>
      <c r="G6" s="21">
        <v>1200</v>
      </c>
      <c r="H6" s="21">
        <v>1201</v>
      </c>
      <c r="I6" s="21">
        <v>1200</v>
      </c>
      <c r="J6" s="21"/>
    </row>
    <row r="7" spans="1:13" ht="12.75" customHeight="1" x14ac:dyDescent="0.25">
      <c r="A7" s="22" t="s">
        <v>9</v>
      </c>
      <c r="B7" s="23"/>
      <c r="C7" s="23"/>
      <c r="D7" s="22"/>
      <c r="E7" s="22"/>
      <c r="F7" s="22"/>
      <c r="G7" s="22"/>
      <c r="H7" s="22"/>
      <c r="I7" s="22"/>
      <c r="J7" s="24">
        <f>I6*E6</f>
        <v>18000</v>
      </c>
      <c r="M7" s="11"/>
    </row>
    <row r="8" spans="1:13" ht="39.75" customHeight="1" x14ac:dyDescent="0.25">
      <c r="A8" s="19">
        <v>2</v>
      </c>
      <c r="B8" s="28" t="s">
        <v>42</v>
      </c>
      <c r="C8" s="28" t="s">
        <v>58</v>
      </c>
      <c r="D8" s="19" t="s">
        <v>16</v>
      </c>
      <c r="E8" s="19">
        <v>1400</v>
      </c>
      <c r="F8" s="21">
        <v>21.67</v>
      </c>
      <c r="G8" s="21">
        <v>22</v>
      </c>
      <c r="H8" s="21">
        <v>23</v>
      </c>
      <c r="I8" s="21">
        <v>22</v>
      </c>
      <c r="J8" s="19"/>
    </row>
    <row r="9" spans="1:13" ht="12.75" customHeight="1" x14ac:dyDescent="0.25">
      <c r="A9" s="22" t="s">
        <v>9</v>
      </c>
      <c r="B9" s="23"/>
      <c r="C9" s="23"/>
      <c r="D9" s="22"/>
      <c r="E9" s="22"/>
      <c r="F9" s="22"/>
      <c r="G9" s="22"/>
      <c r="H9" s="22"/>
      <c r="I9" s="22"/>
      <c r="J9" s="24">
        <f>I8*E8</f>
        <v>30800</v>
      </c>
      <c r="M9" s="11"/>
    </row>
    <row r="10" spans="1:13" ht="44.25" customHeight="1" x14ac:dyDescent="0.25">
      <c r="A10" s="19">
        <v>3</v>
      </c>
      <c r="B10" s="28" t="s">
        <v>17</v>
      </c>
      <c r="C10" s="28" t="s">
        <v>50</v>
      </c>
      <c r="D10" s="19" t="s">
        <v>16</v>
      </c>
      <c r="E10" s="19">
        <v>20</v>
      </c>
      <c r="F10" s="21">
        <v>172.8</v>
      </c>
      <c r="G10" s="21">
        <v>173</v>
      </c>
      <c r="H10" s="21">
        <v>174</v>
      </c>
      <c r="I10" s="21">
        <v>173</v>
      </c>
      <c r="J10" s="19"/>
    </row>
    <row r="11" spans="1:13" ht="12.75" customHeight="1" x14ac:dyDescent="0.25">
      <c r="A11" s="22" t="s">
        <v>9</v>
      </c>
      <c r="B11" s="23"/>
      <c r="C11" s="23"/>
      <c r="D11" s="22"/>
      <c r="E11" s="22"/>
      <c r="F11" s="22"/>
      <c r="G11" s="22"/>
      <c r="H11" s="22"/>
      <c r="I11" s="22"/>
      <c r="J11" s="24">
        <f>I10*E10</f>
        <v>3460</v>
      </c>
      <c r="M11" s="11"/>
    </row>
    <row r="12" spans="1:13" ht="25.5" x14ac:dyDescent="0.25">
      <c r="A12" s="19">
        <v>4</v>
      </c>
      <c r="B12" s="28" t="s">
        <v>18</v>
      </c>
      <c r="C12" s="28" t="s">
        <v>44</v>
      </c>
      <c r="D12" s="19" t="s">
        <v>16</v>
      </c>
      <c r="E12" s="19">
        <v>12</v>
      </c>
      <c r="F12" s="21">
        <v>260.8</v>
      </c>
      <c r="G12" s="21">
        <v>261</v>
      </c>
      <c r="H12" s="21">
        <v>262</v>
      </c>
      <c r="I12" s="21">
        <v>261</v>
      </c>
      <c r="J12" s="19"/>
    </row>
    <row r="13" spans="1:13" ht="10.5" customHeight="1" x14ac:dyDescent="0.25">
      <c r="A13" s="22" t="s">
        <v>9</v>
      </c>
      <c r="B13" s="23"/>
      <c r="C13" s="23"/>
      <c r="D13" s="22"/>
      <c r="E13" s="22"/>
      <c r="F13" s="22"/>
      <c r="G13" s="22"/>
      <c r="H13" s="22"/>
      <c r="I13" s="22"/>
      <c r="J13" s="24">
        <f>I12*E12</f>
        <v>3132</v>
      </c>
      <c r="M13" s="11"/>
    </row>
    <row r="14" spans="1:13" ht="53.25" customHeight="1" x14ac:dyDescent="0.25">
      <c r="A14" s="19">
        <v>5</v>
      </c>
      <c r="B14" s="28" t="s">
        <v>19</v>
      </c>
      <c r="C14" s="28" t="s">
        <v>43</v>
      </c>
      <c r="D14" s="19" t="s">
        <v>16</v>
      </c>
      <c r="E14" s="19">
        <v>20</v>
      </c>
      <c r="F14" s="21">
        <v>1164.8</v>
      </c>
      <c r="G14" s="21">
        <v>1165</v>
      </c>
      <c r="H14" s="21">
        <v>1166</v>
      </c>
      <c r="I14" s="21">
        <v>1165</v>
      </c>
      <c r="J14" s="19"/>
    </row>
    <row r="15" spans="1:13" ht="13.5" customHeight="1" x14ac:dyDescent="0.25">
      <c r="A15" s="22" t="s">
        <v>9</v>
      </c>
      <c r="B15" s="23"/>
      <c r="C15" s="23"/>
      <c r="D15" s="22"/>
      <c r="E15" s="22"/>
      <c r="F15" s="22"/>
      <c r="G15" s="22"/>
      <c r="H15" s="22"/>
      <c r="I15" s="22"/>
      <c r="J15" s="24">
        <f>I14*E14</f>
        <v>23300</v>
      </c>
      <c r="M15" s="11"/>
    </row>
    <row r="16" spans="1:13" ht="41.25" customHeight="1" x14ac:dyDescent="0.25">
      <c r="A16" s="19">
        <v>6</v>
      </c>
      <c r="B16" s="28" t="s">
        <v>20</v>
      </c>
      <c r="C16" s="28" t="s">
        <v>55</v>
      </c>
      <c r="D16" s="19" t="s">
        <v>16</v>
      </c>
      <c r="E16" s="19">
        <v>5</v>
      </c>
      <c r="F16" s="21">
        <v>289.60000000000002</v>
      </c>
      <c r="G16" s="21">
        <v>290</v>
      </c>
      <c r="H16" s="21">
        <v>291</v>
      </c>
      <c r="I16" s="21">
        <v>290</v>
      </c>
      <c r="J16" s="19"/>
    </row>
    <row r="17" spans="1:13" ht="12.75" customHeight="1" x14ac:dyDescent="0.25">
      <c r="A17" s="22" t="s">
        <v>9</v>
      </c>
      <c r="B17" s="23"/>
      <c r="C17" s="23"/>
      <c r="D17" s="22"/>
      <c r="E17" s="22"/>
      <c r="F17" s="22"/>
      <c r="G17" s="22"/>
      <c r="H17" s="22"/>
      <c r="I17" s="22"/>
      <c r="J17" s="24">
        <f>I16*E16</f>
        <v>1450</v>
      </c>
      <c r="M17" s="11"/>
    </row>
    <row r="18" spans="1:13" ht="28.5" customHeight="1" x14ac:dyDescent="0.25">
      <c r="A18" s="19">
        <v>7</v>
      </c>
      <c r="B18" s="28" t="s">
        <v>21</v>
      </c>
      <c r="C18" s="28" t="s">
        <v>77</v>
      </c>
      <c r="D18" s="19" t="s">
        <v>16</v>
      </c>
      <c r="E18" s="19">
        <v>160</v>
      </c>
      <c r="F18" s="21">
        <v>16.27</v>
      </c>
      <c r="G18" s="21">
        <v>16</v>
      </c>
      <c r="H18" s="21">
        <v>18</v>
      </c>
      <c r="I18" s="21">
        <v>17</v>
      </c>
      <c r="J18" s="19"/>
    </row>
    <row r="19" spans="1:13" ht="12.75" customHeight="1" x14ac:dyDescent="0.25">
      <c r="A19" s="22" t="s">
        <v>9</v>
      </c>
      <c r="B19" s="23"/>
      <c r="C19" s="23"/>
      <c r="D19" s="22"/>
      <c r="E19" s="22"/>
      <c r="F19" s="22"/>
      <c r="G19" s="22"/>
      <c r="H19" s="22"/>
      <c r="I19" s="22"/>
      <c r="J19" s="24">
        <f>I18*E18</f>
        <v>2720</v>
      </c>
      <c r="M19" s="11"/>
    </row>
    <row r="20" spans="1:13" ht="38.25" x14ac:dyDescent="0.25">
      <c r="A20" s="19">
        <v>8</v>
      </c>
      <c r="B20" s="28" t="s">
        <v>22</v>
      </c>
      <c r="C20" s="28" t="s">
        <v>59</v>
      </c>
      <c r="D20" s="19" t="s">
        <v>16</v>
      </c>
      <c r="E20" s="19">
        <v>100</v>
      </c>
      <c r="F20" s="21">
        <v>36.659999999999997</v>
      </c>
      <c r="G20" s="21">
        <v>37</v>
      </c>
      <c r="H20" s="21">
        <v>37</v>
      </c>
      <c r="I20" s="21">
        <v>37</v>
      </c>
      <c r="J20" s="19"/>
    </row>
    <row r="21" spans="1:13" ht="12.75" customHeight="1" x14ac:dyDescent="0.25">
      <c r="A21" s="22" t="s">
        <v>9</v>
      </c>
      <c r="B21" s="23"/>
      <c r="C21" s="23"/>
      <c r="D21" s="22"/>
      <c r="E21" s="22"/>
      <c r="F21" s="22"/>
      <c r="G21" s="22"/>
      <c r="H21" s="22"/>
      <c r="I21" s="22"/>
      <c r="J21" s="24">
        <f>I20*E20</f>
        <v>3700</v>
      </c>
      <c r="M21" s="11"/>
    </row>
    <row r="22" spans="1:13" ht="38.25" x14ac:dyDescent="0.25">
      <c r="A22" s="19">
        <v>9</v>
      </c>
      <c r="B22" s="28" t="s">
        <v>24</v>
      </c>
      <c r="C22" s="28" t="s">
        <v>60</v>
      </c>
      <c r="D22" s="19" t="s">
        <v>16</v>
      </c>
      <c r="E22" s="19">
        <v>100</v>
      </c>
      <c r="F22" s="21">
        <v>154.02000000000001</v>
      </c>
      <c r="G22" s="21">
        <v>154</v>
      </c>
      <c r="H22" s="21">
        <v>156</v>
      </c>
      <c r="I22" s="21">
        <v>155</v>
      </c>
      <c r="J22" s="19"/>
    </row>
    <row r="23" spans="1:13" ht="11.25" customHeight="1" x14ac:dyDescent="0.25">
      <c r="A23" s="22" t="s">
        <v>9</v>
      </c>
      <c r="B23" s="23"/>
      <c r="C23" s="23"/>
      <c r="D23" s="22"/>
      <c r="E23" s="22"/>
      <c r="F23" s="22"/>
      <c r="G23" s="22"/>
      <c r="H23" s="22"/>
      <c r="I23" s="22"/>
      <c r="J23" s="24">
        <f>I22*E22</f>
        <v>15500</v>
      </c>
      <c r="M23" s="11"/>
    </row>
    <row r="24" spans="1:13" ht="25.5" x14ac:dyDescent="0.25">
      <c r="A24" s="19">
        <v>10</v>
      </c>
      <c r="B24" s="28" t="s">
        <v>24</v>
      </c>
      <c r="C24" s="28" t="s">
        <v>61</v>
      </c>
      <c r="D24" s="19" t="s">
        <v>16</v>
      </c>
      <c r="E24" s="19">
        <v>200</v>
      </c>
      <c r="F24" s="21">
        <v>64.36</v>
      </c>
      <c r="G24" s="21">
        <v>64</v>
      </c>
      <c r="H24" s="21">
        <v>65</v>
      </c>
      <c r="I24" s="21">
        <v>64</v>
      </c>
      <c r="J24" s="19"/>
    </row>
    <row r="25" spans="1:13" ht="10.5" customHeight="1" x14ac:dyDescent="0.25">
      <c r="A25" s="22" t="s">
        <v>9</v>
      </c>
      <c r="B25" s="23"/>
      <c r="C25" s="23"/>
      <c r="D25" s="22"/>
      <c r="E25" s="22"/>
      <c r="F25" s="22"/>
      <c r="G25" s="22"/>
      <c r="H25" s="22"/>
      <c r="I25" s="22"/>
      <c r="J25" s="24">
        <f>I24*E24</f>
        <v>12800</v>
      </c>
      <c r="M25" s="11"/>
    </row>
    <row r="26" spans="1:13" ht="26.25" customHeight="1" x14ac:dyDescent="0.25">
      <c r="A26" s="19">
        <v>11</v>
      </c>
      <c r="B26" s="28" t="s">
        <v>24</v>
      </c>
      <c r="C26" s="28" t="s">
        <v>62</v>
      </c>
      <c r="D26" s="19" t="s">
        <v>16</v>
      </c>
      <c r="E26" s="19">
        <v>100</v>
      </c>
      <c r="F26" s="21">
        <v>43.35</v>
      </c>
      <c r="G26" s="21">
        <v>43</v>
      </c>
      <c r="H26" s="21">
        <v>45</v>
      </c>
      <c r="I26" s="21">
        <v>44</v>
      </c>
      <c r="J26" s="19"/>
    </row>
    <row r="27" spans="1:13" ht="10.5" customHeight="1" x14ac:dyDescent="0.25">
      <c r="A27" s="22" t="s">
        <v>9</v>
      </c>
      <c r="B27" s="23"/>
      <c r="C27" s="23"/>
      <c r="D27" s="22"/>
      <c r="E27" s="22"/>
      <c r="F27" s="22"/>
      <c r="G27" s="22"/>
      <c r="H27" s="22"/>
      <c r="I27" s="22"/>
      <c r="J27" s="24">
        <f>I26*E26</f>
        <v>4400</v>
      </c>
      <c r="M27" s="11"/>
    </row>
    <row r="28" spans="1:13" ht="41.25" customHeight="1" x14ac:dyDescent="0.25">
      <c r="A28" s="19">
        <v>12</v>
      </c>
      <c r="B28" s="38" t="s">
        <v>25</v>
      </c>
      <c r="C28" s="28" t="s">
        <v>63</v>
      </c>
      <c r="D28" s="19" t="s">
        <v>16</v>
      </c>
      <c r="E28" s="19">
        <v>210</v>
      </c>
      <c r="F28" s="21" t="s">
        <v>39</v>
      </c>
      <c r="G28" s="21">
        <v>67</v>
      </c>
      <c r="H28" s="21">
        <v>68</v>
      </c>
      <c r="I28" s="21">
        <f>AVERAGE(F28:H28)</f>
        <v>67.5</v>
      </c>
      <c r="J28" s="19"/>
    </row>
    <row r="29" spans="1:13" ht="12" customHeight="1" x14ac:dyDescent="0.25">
      <c r="A29" s="22" t="s">
        <v>9</v>
      </c>
      <c r="B29" s="38"/>
      <c r="C29" s="28" t="s">
        <v>64</v>
      </c>
      <c r="D29" s="22"/>
      <c r="E29" s="22"/>
      <c r="F29" s="22"/>
      <c r="G29" s="22"/>
      <c r="H29" s="22"/>
      <c r="I29" s="22"/>
      <c r="J29" s="24">
        <f>I28*E28</f>
        <v>14175</v>
      </c>
      <c r="M29" s="11"/>
    </row>
    <row r="30" spans="1:13" ht="63.75" x14ac:dyDescent="0.25">
      <c r="A30" s="19">
        <v>13</v>
      </c>
      <c r="B30" s="28" t="s">
        <v>26</v>
      </c>
      <c r="C30" s="28" t="s">
        <v>45</v>
      </c>
      <c r="D30" s="19" t="s">
        <v>16</v>
      </c>
      <c r="E30" s="19">
        <v>50</v>
      </c>
      <c r="F30" s="21">
        <v>87.32</v>
      </c>
      <c r="G30" s="21">
        <v>87</v>
      </c>
      <c r="H30" s="21">
        <v>89</v>
      </c>
      <c r="I30" s="21">
        <v>88</v>
      </c>
      <c r="J30" s="19"/>
      <c r="M30" s="12"/>
    </row>
    <row r="31" spans="1:13" ht="12.75" customHeight="1" x14ac:dyDescent="0.25">
      <c r="A31" s="22" t="s">
        <v>9</v>
      </c>
      <c r="B31" s="23"/>
      <c r="C31" s="23"/>
      <c r="D31" s="22"/>
      <c r="E31" s="22"/>
      <c r="F31" s="22"/>
      <c r="G31" s="22"/>
      <c r="H31" s="22"/>
      <c r="I31" s="22"/>
      <c r="J31" s="24">
        <f>I30*E30</f>
        <v>4400</v>
      </c>
      <c r="M31" s="11"/>
    </row>
    <row r="32" spans="1:13" ht="30" customHeight="1" x14ac:dyDescent="0.25">
      <c r="A32" s="19">
        <v>14</v>
      </c>
      <c r="B32" s="28" t="s">
        <v>27</v>
      </c>
      <c r="C32" s="28" t="s">
        <v>46</v>
      </c>
      <c r="D32" s="19" t="s">
        <v>16</v>
      </c>
      <c r="E32" s="19">
        <v>50</v>
      </c>
      <c r="F32" s="21" t="s">
        <v>40</v>
      </c>
      <c r="G32" s="21">
        <v>19</v>
      </c>
      <c r="H32" s="21">
        <v>20</v>
      </c>
      <c r="I32" s="21">
        <f>AVERAGE(F32:H32)</f>
        <v>19.5</v>
      </c>
      <c r="J32" s="19"/>
    </row>
    <row r="33" spans="1:13" ht="12.75" customHeight="1" x14ac:dyDescent="0.25">
      <c r="A33" s="22" t="s">
        <v>9</v>
      </c>
      <c r="B33" s="23"/>
      <c r="C33" s="23"/>
      <c r="D33" s="22"/>
      <c r="E33" s="22"/>
      <c r="F33" s="22"/>
      <c r="G33" s="22"/>
      <c r="H33" s="22"/>
      <c r="I33" s="22"/>
      <c r="J33" s="24">
        <f>I32*E32</f>
        <v>975</v>
      </c>
      <c r="M33" s="11"/>
    </row>
    <row r="34" spans="1:13" ht="25.5" x14ac:dyDescent="0.25">
      <c r="A34" s="19">
        <v>15</v>
      </c>
      <c r="B34" s="28" t="s">
        <v>28</v>
      </c>
      <c r="C34" s="28" t="s">
        <v>65</v>
      </c>
      <c r="D34" s="19" t="s">
        <v>16</v>
      </c>
      <c r="E34" s="19">
        <v>100</v>
      </c>
      <c r="F34" s="21">
        <v>131.72</v>
      </c>
      <c r="G34" s="21">
        <v>132</v>
      </c>
      <c r="H34" s="21">
        <v>133</v>
      </c>
      <c r="I34" s="21">
        <v>132</v>
      </c>
      <c r="J34" s="19"/>
    </row>
    <row r="35" spans="1:13" x14ac:dyDescent="0.25">
      <c r="A35" s="22" t="s">
        <v>9</v>
      </c>
      <c r="B35" s="23"/>
      <c r="C35" s="23"/>
      <c r="D35" s="22"/>
      <c r="E35" s="22"/>
      <c r="F35" s="22"/>
      <c r="G35" s="22"/>
      <c r="H35" s="22"/>
      <c r="I35" s="22"/>
      <c r="J35" s="24">
        <f>I34*E34</f>
        <v>13200</v>
      </c>
      <c r="M35" s="11"/>
    </row>
    <row r="36" spans="1:13" ht="25.5" x14ac:dyDescent="0.25">
      <c r="A36" s="19">
        <v>16</v>
      </c>
      <c r="B36" s="28" t="s">
        <v>29</v>
      </c>
      <c r="C36" s="28" t="s">
        <v>47</v>
      </c>
      <c r="D36" s="19" t="s">
        <v>16</v>
      </c>
      <c r="E36" s="19">
        <v>30</v>
      </c>
      <c r="F36" s="21">
        <v>226</v>
      </c>
      <c r="G36" s="21">
        <v>226</v>
      </c>
      <c r="H36" s="21">
        <v>228</v>
      </c>
      <c r="I36" s="21">
        <v>227</v>
      </c>
      <c r="J36" s="19"/>
    </row>
    <row r="37" spans="1:13" x14ac:dyDescent="0.25">
      <c r="A37" s="22" t="s">
        <v>9</v>
      </c>
      <c r="B37" s="23"/>
      <c r="C37" s="23"/>
      <c r="D37" s="22"/>
      <c r="E37" s="22"/>
      <c r="F37" s="22"/>
      <c r="G37" s="22"/>
      <c r="H37" s="22"/>
      <c r="I37" s="22"/>
      <c r="J37" s="24">
        <f>I36*E36</f>
        <v>6810</v>
      </c>
      <c r="M37" s="11"/>
    </row>
    <row r="38" spans="1:13" ht="38.25" x14ac:dyDescent="0.25">
      <c r="A38" s="19">
        <v>17</v>
      </c>
      <c r="B38" s="28" t="s">
        <v>30</v>
      </c>
      <c r="C38" s="28" t="s">
        <v>52</v>
      </c>
      <c r="D38" s="19" t="s">
        <v>23</v>
      </c>
      <c r="E38" s="19">
        <v>20</v>
      </c>
      <c r="F38" s="21">
        <v>157</v>
      </c>
      <c r="G38" s="21">
        <v>157</v>
      </c>
      <c r="H38" s="21">
        <v>159</v>
      </c>
      <c r="I38" s="21">
        <v>158</v>
      </c>
      <c r="J38" s="19"/>
    </row>
    <row r="39" spans="1:13" x14ac:dyDescent="0.25">
      <c r="A39" s="22" t="s">
        <v>9</v>
      </c>
      <c r="B39" s="23"/>
      <c r="C39" s="23"/>
      <c r="D39" s="22"/>
      <c r="E39" s="22"/>
      <c r="F39" s="22"/>
      <c r="G39" s="22"/>
      <c r="H39" s="22"/>
      <c r="I39" s="22"/>
      <c r="J39" s="24">
        <f>I38*E38</f>
        <v>3160</v>
      </c>
      <c r="M39" s="11"/>
    </row>
    <row r="40" spans="1:13" ht="38.25" x14ac:dyDescent="0.25">
      <c r="A40" s="19">
        <v>18</v>
      </c>
      <c r="B40" s="28" t="s">
        <v>31</v>
      </c>
      <c r="C40" s="28" t="s">
        <v>66</v>
      </c>
      <c r="D40" s="19" t="s">
        <v>16</v>
      </c>
      <c r="E40" s="19">
        <v>5</v>
      </c>
      <c r="F40" s="21">
        <v>92</v>
      </c>
      <c r="G40" s="21">
        <v>92</v>
      </c>
      <c r="H40" s="21">
        <v>94</v>
      </c>
      <c r="I40" s="21">
        <v>93</v>
      </c>
      <c r="J40" s="19"/>
    </row>
    <row r="41" spans="1:13" x14ac:dyDescent="0.25">
      <c r="A41" s="22" t="s">
        <v>9</v>
      </c>
      <c r="B41" s="23"/>
      <c r="C41" s="23"/>
      <c r="D41" s="22"/>
      <c r="E41" s="22"/>
      <c r="F41" s="22"/>
      <c r="G41" s="22"/>
      <c r="H41" s="22"/>
      <c r="I41" s="22"/>
      <c r="J41" s="24">
        <f>I40*E40</f>
        <v>465</v>
      </c>
      <c r="M41" s="11"/>
    </row>
    <row r="42" spans="1:13" ht="38.25" x14ac:dyDescent="0.25">
      <c r="A42" s="19">
        <v>19</v>
      </c>
      <c r="B42" s="28" t="s">
        <v>53</v>
      </c>
      <c r="C42" s="28" t="s">
        <v>48</v>
      </c>
      <c r="D42" s="19" t="s">
        <v>16</v>
      </c>
      <c r="E42" s="19">
        <v>5</v>
      </c>
      <c r="F42" s="21">
        <v>89</v>
      </c>
      <c r="G42" s="21">
        <v>89</v>
      </c>
      <c r="H42" s="21">
        <v>91</v>
      </c>
      <c r="I42" s="21">
        <v>90</v>
      </c>
      <c r="J42" s="19"/>
    </row>
    <row r="43" spans="1:13" x14ac:dyDescent="0.25">
      <c r="A43" s="22" t="s">
        <v>9</v>
      </c>
      <c r="B43" s="23"/>
      <c r="C43" s="23"/>
      <c r="D43" s="22"/>
      <c r="E43" s="22"/>
      <c r="F43" s="22"/>
      <c r="G43" s="22"/>
      <c r="H43" s="22"/>
      <c r="I43" s="22"/>
      <c r="J43" s="24">
        <f>I42*E42</f>
        <v>450</v>
      </c>
      <c r="M43" s="11"/>
    </row>
    <row r="44" spans="1:13" ht="53.25" customHeight="1" x14ac:dyDescent="0.25">
      <c r="A44" s="19">
        <v>20</v>
      </c>
      <c r="B44" s="28" t="s">
        <v>32</v>
      </c>
      <c r="C44" s="28" t="s">
        <v>67</v>
      </c>
      <c r="D44" s="19" t="s">
        <v>16</v>
      </c>
      <c r="E44" s="19">
        <v>3</v>
      </c>
      <c r="F44" s="21">
        <v>120</v>
      </c>
      <c r="G44" s="21">
        <v>120</v>
      </c>
      <c r="H44" s="21">
        <v>122</v>
      </c>
      <c r="I44" s="21">
        <v>121</v>
      </c>
      <c r="J44" s="19"/>
    </row>
    <row r="45" spans="1:13" ht="12.75" customHeight="1" x14ac:dyDescent="0.25">
      <c r="A45" s="22" t="s">
        <v>9</v>
      </c>
      <c r="B45" s="23"/>
      <c r="C45" s="23"/>
      <c r="D45" s="22"/>
      <c r="E45" s="22"/>
      <c r="F45" s="22"/>
      <c r="G45" s="22"/>
      <c r="H45" s="22"/>
      <c r="I45" s="22"/>
      <c r="J45" s="24">
        <f>I44*E44</f>
        <v>363</v>
      </c>
      <c r="M45" s="11"/>
    </row>
    <row r="46" spans="1:13" ht="52.5" customHeight="1" x14ac:dyDescent="0.25">
      <c r="A46" s="19">
        <v>21</v>
      </c>
      <c r="B46" s="30" t="s">
        <v>33</v>
      </c>
      <c r="C46" s="30" t="s">
        <v>78</v>
      </c>
      <c r="D46" s="19" t="s">
        <v>16</v>
      </c>
      <c r="E46" s="19">
        <v>3</v>
      </c>
      <c r="F46" s="21">
        <v>297</v>
      </c>
      <c r="G46" s="21">
        <v>297</v>
      </c>
      <c r="H46" s="21">
        <v>300</v>
      </c>
      <c r="I46" s="21">
        <f>AVERAGE(F46:H46)</f>
        <v>298</v>
      </c>
      <c r="J46" s="19"/>
    </row>
    <row r="47" spans="1:13" ht="12.75" customHeight="1" x14ac:dyDescent="0.25">
      <c r="A47" s="22" t="s">
        <v>9</v>
      </c>
      <c r="B47" s="23"/>
      <c r="C47" s="23"/>
      <c r="D47" s="22"/>
      <c r="E47" s="22"/>
      <c r="F47" s="22"/>
      <c r="G47" s="22"/>
      <c r="H47" s="22"/>
      <c r="I47" s="22"/>
      <c r="J47" s="24">
        <f>I46*E46</f>
        <v>894</v>
      </c>
      <c r="M47" s="11"/>
    </row>
    <row r="48" spans="1:13" ht="29.25" customHeight="1" x14ac:dyDescent="0.25">
      <c r="A48" s="19">
        <v>22</v>
      </c>
      <c r="B48" s="30" t="s">
        <v>56</v>
      </c>
      <c r="C48" s="30" t="s">
        <v>79</v>
      </c>
      <c r="D48" s="20" t="s">
        <v>51</v>
      </c>
      <c r="E48" s="25">
        <v>20</v>
      </c>
      <c r="F48" s="21">
        <v>70</v>
      </c>
      <c r="G48" s="21">
        <v>70</v>
      </c>
      <c r="H48" s="21">
        <v>72</v>
      </c>
      <c r="I48" s="21">
        <v>71</v>
      </c>
      <c r="J48" s="19"/>
    </row>
    <row r="49" spans="1:13" ht="12.75" customHeight="1" x14ac:dyDescent="0.25">
      <c r="A49" s="22" t="s">
        <v>9</v>
      </c>
      <c r="B49" s="23"/>
      <c r="C49" s="23"/>
      <c r="D49" s="22"/>
      <c r="E49" s="22"/>
      <c r="F49" s="22"/>
      <c r="G49" s="22"/>
      <c r="H49" s="22"/>
      <c r="I49" s="22"/>
      <c r="J49" s="24">
        <f>I48*E48</f>
        <v>1420</v>
      </c>
      <c r="M49" s="11"/>
    </row>
    <row r="50" spans="1:13" ht="28.5" customHeight="1" x14ac:dyDescent="0.25">
      <c r="A50" s="19">
        <v>23</v>
      </c>
      <c r="B50" s="28" t="s">
        <v>34</v>
      </c>
      <c r="C50" s="28" t="s">
        <v>68</v>
      </c>
      <c r="D50" s="19" t="s">
        <v>16</v>
      </c>
      <c r="E50" s="19">
        <v>2</v>
      </c>
      <c r="F50" s="21">
        <v>165</v>
      </c>
      <c r="G50" s="21">
        <v>165</v>
      </c>
      <c r="H50" s="21">
        <v>167</v>
      </c>
      <c r="I50" s="21">
        <v>166</v>
      </c>
      <c r="J50" s="19"/>
    </row>
    <row r="51" spans="1:13" ht="12.75" customHeight="1" x14ac:dyDescent="0.25">
      <c r="A51" s="22" t="s">
        <v>9</v>
      </c>
      <c r="B51" s="23"/>
      <c r="C51" s="23"/>
      <c r="D51" s="22"/>
      <c r="E51" s="22"/>
      <c r="F51" s="22"/>
      <c r="G51" s="22"/>
      <c r="H51" s="22"/>
      <c r="I51" s="22"/>
      <c r="J51" s="24">
        <f>I50*E50</f>
        <v>332</v>
      </c>
      <c r="M51" s="11"/>
    </row>
    <row r="52" spans="1:13" ht="30" customHeight="1" x14ac:dyDescent="0.25">
      <c r="A52" s="19">
        <v>24</v>
      </c>
      <c r="B52" s="28" t="s">
        <v>35</v>
      </c>
      <c r="C52" s="28" t="s">
        <v>69</v>
      </c>
      <c r="D52" s="19" t="s">
        <v>36</v>
      </c>
      <c r="E52" s="19">
        <v>10</v>
      </c>
      <c r="F52" s="21">
        <v>208</v>
      </c>
      <c r="G52" s="21">
        <v>209</v>
      </c>
      <c r="H52" s="21">
        <v>210</v>
      </c>
      <c r="I52" s="21">
        <f>AVERAGE(F52:H52)</f>
        <v>209</v>
      </c>
      <c r="J52" s="19"/>
    </row>
    <row r="53" spans="1:13" ht="12.75" customHeight="1" x14ac:dyDescent="0.25">
      <c r="A53" s="22" t="s">
        <v>9</v>
      </c>
      <c r="B53" s="23"/>
      <c r="C53" s="23"/>
      <c r="D53" s="22"/>
      <c r="E53" s="22"/>
      <c r="F53" s="22"/>
      <c r="G53" s="22"/>
      <c r="H53" s="22"/>
      <c r="I53" s="22"/>
      <c r="J53" s="24">
        <f>I52*E52</f>
        <v>2090</v>
      </c>
      <c r="M53" s="11"/>
    </row>
    <row r="54" spans="1:13" ht="27" customHeight="1" x14ac:dyDescent="0.25">
      <c r="A54" s="19">
        <v>25</v>
      </c>
      <c r="B54" s="28" t="s">
        <v>37</v>
      </c>
      <c r="C54" s="28" t="s">
        <v>70</v>
      </c>
      <c r="D54" s="19" t="s">
        <v>16</v>
      </c>
      <c r="E54" s="19">
        <v>5</v>
      </c>
      <c r="F54" s="21">
        <v>97.63</v>
      </c>
      <c r="G54" s="21">
        <v>98</v>
      </c>
      <c r="H54" s="21">
        <v>98</v>
      </c>
      <c r="I54" s="21">
        <v>98</v>
      </c>
      <c r="J54" s="19"/>
    </row>
    <row r="55" spans="1:13" ht="12.75" customHeight="1" x14ac:dyDescent="0.25">
      <c r="A55" s="22" t="s">
        <v>9</v>
      </c>
      <c r="B55" s="23"/>
      <c r="C55" s="26"/>
      <c r="D55" s="22"/>
      <c r="E55" s="22"/>
      <c r="F55" s="22"/>
      <c r="G55" s="22"/>
      <c r="H55" s="22"/>
      <c r="I55" s="22"/>
      <c r="J55" s="24">
        <f>I54*E54</f>
        <v>490</v>
      </c>
      <c r="M55" s="11"/>
    </row>
    <row r="56" spans="1:13" ht="31.5" customHeight="1" x14ac:dyDescent="0.25">
      <c r="A56" s="19">
        <v>26</v>
      </c>
      <c r="B56" s="28" t="s">
        <v>37</v>
      </c>
      <c r="C56" s="28" t="s">
        <v>71</v>
      </c>
      <c r="D56" s="19" t="s">
        <v>16</v>
      </c>
      <c r="E56" s="19">
        <v>5</v>
      </c>
      <c r="F56" s="21">
        <v>70.8</v>
      </c>
      <c r="G56" s="21">
        <v>71</v>
      </c>
      <c r="H56" s="21">
        <v>72</v>
      </c>
      <c r="I56" s="21">
        <v>71</v>
      </c>
      <c r="J56" s="19"/>
    </row>
    <row r="57" spans="1:13" ht="12.75" customHeight="1" x14ac:dyDescent="0.25">
      <c r="A57" s="22" t="s">
        <v>9</v>
      </c>
      <c r="B57" s="23"/>
      <c r="C57" s="23"/>
      <c r="D57" s="22"/>
      <c r="E57" s="22"/>
      <c r="F57" s="22"/>
      <c r="G57" s="22"/>
      <c r="H57" s="22"/>
      <c r="I57" s="22"/>
      <c r="J57" s="24">
        <f>I56*E56</f>
        <v>355</v>
      </c>
      <c r="M57" s="11"/>
    </row>
    <row r="58" spans="1:13" ht="27.75" customHeight="1" x14ac:dyDescent="0.25">
      <c r="A58" s="19">
        <v>27</v>
      </c>
      <c r="B58" s="28" t="s">
        <v>38</v>
      </c>
      <c r="C58" s="28" t="s">
        <v>72</v>
      </c>
      <c r="D58" s="19" t="s">
        <v>16</v>
      </c>
      <c r="E58" s="19">
        <v>2</v>
      </c>
      <c r="F58" s="21">
        <v>84.22</v>
      </c>
      <c r="G58" s="21">
        <v>85</v>
      </c>
      <c r="H58" s="21">
        <v>85</v>
      </c>
      <c r="I58" s="21">
        <v>85</v>
      </c>
      <c r="J58" s="19"/>
      <c r="M58" s="11"/>
    </row>
    <row r="59" spans="1:13" ht="12.75" customHeight="1" x14ac:dyDescent="0.25">
      <c r="A59" s="22" t="s">
        <v>9</v>
      </c>
      <c r="B59" s="23"/>
      <c r="C59" s="23"/>
      <c r="D59" s="22"/>
      <c r="E59" s="22"/>
      <c r="F59" s="22"/>
      <c r="G59" s="22"/>
      <c r="H59" s="22"/>
      <c r="I59" s="22"/>
      <c r="J59" s="24">
        <f>I58*E58</f>
        <v>170</v>
      </c>
      <c r="M59" s="11"/>
    </row>
    <row r="60" spans="1:13" ht="30.75" customHeight="1" x14ac:dyDescent="0.25">
      <c r="A60" s="19">
        <v>28</v>
      </c>
      <c r="B60" s="28" t="s">
        <v>38</v>
      </c>
      <c r="C60" s="28" t="s">
        <v>73</v>
      </c>
      <c r="D60" s="19" t="s">
        <v>16</v>
      </c>
      <c r="E60" s="19">
        <v>2</v>
      </c>
      <c r="F60" s="21">
        <v>63.48</v>
      </c>
      <c r="G60" s="21">
        <v>64</v>
      </c>
      <c r="H60" s="21">
        <v>66</v>
      </c>
      <c r="I60" s="21">
        <v>65</v>
      </c>
      <c r="J60" s="19"/>
    </row>
    <row r="61" spans="1:13" ht="12.75" customHeight="1" x14ac:dyDescent="0.25">
      <c r="A61" s="22" t="s">
        <v>9</v>
      </c>
      <c r="B61" s="23"/>
      <c r="C61" s="23"/>
      <c r="D61" s="22"/>
      <c r="E61" s="22"/>
      <c r="F61" s="22"/>
      <c r="G61" s="22"/>
      <c r="H61" s="22"/>
      <c r="I61" s="22"/>
      <c r="J61" s="24">
        <f>I60*E60</f>
        <v>130</v>
      </c>
      <c r="M61" s="11"/>
    </row>
    <row r="62" spans="1:13" ht="25.5" x14ac:dyDescent="0.25">
      <c r="A62" s="19">
        <v>29</v>
      </c>
      <c r="B62" s="30" t="s">
        <v>80</v>
      </c>
      <c r="C62" s="30" t="s">
        <v>74</v>
      </c>
      <c r="D62" s="19" t="s">
        <v>16</v>
      </c>
      <c r="E62" s="19">
        <v>140</v>
      </c>
      <c r="F62" s="21">
        <v>95</v>
      </c>
      <c r="G62" s="21">
        <v>95</v>
      </c>
      <c r="H62" s="21">
        <v>94.4</v>
      </c>
      <c r="I62" s="21">
        <v>95</v>
      </c>
      <c r="J62" s="19"/>
    </row>
    <row r="63" spans="1:13" ht="12.75" customHeight="1" x14ac:dyDescent="0.25">
      <c r="A63" s="22" t="s">
        <v>9</v>
      </c>
      <c r="B63" s="22"/>
      <c r="C63" s="22"/>
      <c r="D63" s="22"/>
      <c r="E63" s="22"/>
      <c r="F63" s="22"/>
      <c r="G63" s="22"/>
      <c r="H63" s="22"/>
      <c r="I63" s="22"/>
      <c r="J63" s="24">
        <f>I62*E62</f>
        <v>13300</v>
      </c>
      <c r="M63" s="11"/>
    </row>
    <row r="64" spans="1:13" x14ac:dyDescent="0.25">
      <c r="A64" s="22" t="s">
        <v>11</v>
      </c>
      <c r="B64" s="22"/>
      <c r="C64" s="22"/>
      <c r="D64" s="37">
        <f>+J7+J9+J11+J13+J15+J17+J19+J21+J23+J25+J27+J29+J31+J33+J35+J37+J39+J41+J43+J45+J47+J49+J51+J53+J55+J57+J59+J61+J63</f>
        <v>182441</v>
      </c>
      <c r="E64" s="37"/>
      <c r="F64" s="37"/>
      <c r="G64" s="37"/>
      <c r="H64" s="37"/>
      <c r="I64" s="37"/>
      <c r="J64" s="37"/>
    </row>
    <row r="65" spans="1:11" x14ac:dyDescent="0.25">
      <c r="A65" s="15"/>
      <c r="B65" s="15"/>
      <c r="C65" s="16"/>
      <c r="D65" s="16"/>
      <c r="E65" s="16"/>
      <c r="F65" s="16"/>
      <c r="G65" s="16"/>
      <c r="H65" s="16"/>
      <c r="I65" s="16"/>
      <c r="J65" s="16"/>
    </row>
    <row r="66" spans="1:11" ht="15.75" x14ac:dyDescent="0.25">
      <c r="A66" s="5" t="s">
        <v>4</v>
      </c>
      <c r="B66" s="6" t="s">
        <v>13</v>
      </c>
      <c r="F66" s="6"/>
      <c r="G66" s="6"/>
      <c r="H66" s="6"/>
      <c r="I66" s="6"/>
      <c r="J66" s="6"/>
      <c r="K66" s="4"/>
    </row>
    <row r="67" spans="1:11" ht="15.75" x14ac:dyDescent="0.25">
      <c r="A67" s="5" t="s">
        <v>5</v>
      </c>
      <c r="B67" s="6" t="s">
        <v>15</v>
      </c>
      <c r="C67" s="10"/>
      <c r="D67" s="10"/>
      <c r="E67" s="10"/>
      <c r="F67" s="7"/>
      <c r="G67" s="6"/>
      <c r="H67" s="6"/>
      <c r="I67" s="6"/>
      <c r="J67" s="6"/>
      <c r="K67" s="4"/>
    </row>
    <row r="68" spans="1:11" ht="15.75" x14ac:dyDescent="0.25">
      <c r="A68" s="5" t="s">
        <v>6</v>
      </c>
      <c r="B68" s="7" t="s">
        <v>14</v>
      </c>
      <c r="C68" s="6"/>
      <c r="D68" s="9"/>
      <c r="E68" s="6"/>
      <c r="F68" s="6"/>
      <c r="G68" s="6"/>
      <c r="H68" s="6"/>
      <c r="I68" s="6"/>
      <c r="J68" s="6"/>
      <c r="K68" s="4"/>
    </row>
    <row r="70" spans="1:11" ht="15.75" x14ac:dyDescent="0.25">
      <c r="A70" s="31" t="s">
        <v>12</v>
      </c>
      <c r="B70" s="31"/>
      <c r="C70" s="9"/>
      <c r="D70" s="4"/>
      <c r="E70" s="4"/>
      <c r="G70" s="4"/>
      <c r="H70" s="4"/>
      <c r="I70" s="4"/>
      <c r="J70" s="4"/>
      <c r="K70" s="4"/>
    </row>
    <row r="71" spans="1:11" ht="15.75" x14ac:dyDescent="0.25">
      <c r="A71" s="31" t="s">
        <v>81</v>
      </c>
      <c r="B71" s="32"/>
      <c r="C71" s="32"/>
      <c r="E71" s="13"/>
      <c r="F71" s="13"/>
      <c r="G71" s="14"/>
      <c r="H71" s="4"/>
      <c r="I71" s="4"/>
      <c r="J71" s="4"/>
      <c r="K71" s="4"/>
    </row>
    <row r="72" spans="1:11" ht="15.75" x14ac:dyDescent="0.25">
      <c r="A72" s="2" t="s">
        <v>82</v>
      </c>
      <c r="B72" s="3"/>
      <c r="C72" s="3"/>
      <c r="D72" s="1"/>
      <c r="E72" s="1"/>
    </row>
    <row r="73" spans="1:11" ht="12" customHeight="1" x14ac:dyDescent="0.25"/>
    <row r="75" spans="1:11" ht="13.5" customHeight="1" x14ac:dyDescent="0.25"/>
    <row r="76" spans="1:11" ht="25.5" customHeight="1" x14ac:dyDescent="0.25"/>
    <row r="77" spans="1:11" ht="11.25" customHeight="1" x14ac:dyDescent="0.25"/>
    <row r="78" spans="1:11" ht="26.25" customHeight="1" x14ac:dyDescent="0.25"/>
    <row r="79" spans="1:11" ht="11.25" customHeight="1" x14ac:dyDescent="0.25"/>
    <row r="80" spans="1:11" ht="45.75" customHeight="1" x14ac:dyDescent="0.25"/>
    <row r="81" spans="1:11" ht="10.5" customHeight="1" x14ac:dyDescent="0.25"/>
    <row r="82" spans="1:11" ht="17.25" customHeight="1" x14ac:dyDescent="0.25">
      <c r="A82" s="4"/>
      <c r="B82" s="4"/>
      <c r="C82" s="4"/>
      <c r="D82" s="4"/>
      <c r="E82" s="9"/>
      <c r="F82" s="6"/>
      <c r="G82" s="4"/>
      <c r="H82" s="4"/>
      <c r="I82" s="4"/>
      <c r="J82" s="4"/>
      <c r="K82" s="4"/>
    </row>
    <row r="83" spans="1:11" ht="15.75" x14ac:dyDescent="0.25">
      <c r="A83" s="9"/>
      <c r="B83" s="10"/>
      <c r="C83" s="6"/>
      <c r="D83" s="6"/>
      <c r="E83" s="6"/>
      <c r="F83" s="6"/>
      <c r="G83" s="6"/>
      <c r="H83" s="4"/>
    </row>
    <row r="84" spans="1:11" ht="15.75" x14ac:dyDescent="0.25">
      <c r="A84" s="9"/>
      <c r="B84" s="10"/>
      <c r="C84" s="7"/>
      <c r="D84" s="6"/>
      <c r="E84" s="6"/>
      <c r="F84" s="6"/>
      <c r="G84" s="6"/>
      <c r="H84" s="4"/>
    </row>
    <row r="85" spans="1:11" ht="15.75" x14ac:dyDescent="0.25">
      <c r="A85" s="9"/>
      <c r="B85" s="6"/>
      <c r="C85" s="6"/>
      <c r="D85" s="6"/>
      <c r="E85" s="6"/>
      <c r="F85" s="6"/>
      <c r="G85" s="6"/>
      <c r="H85" s="4"/>
    </row>
    <row r="86" spans="1:11" ht="15.75" x14ac:dyDescent="0.25">
      <c r="A86" s="5"/>
      <c r="B86" s="6"/>
      <c r="C86" s="6"/>
      <c r="D86" s="9"/>
      <c r="E86" s="6"/>
      <c r="F86" s="4"/>
      <c r="G86" s="6"/>
      <c r="H86" s="6"/>
      <c r="I86" s="6"/>
      <c r="J86" s="6"/>
      <c r="K86" s="4"/>
    </row>
    <row r="87" spans="1:11" x14ac:dyDescent="0.25">
      <c r="A87" s="8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</row>
    <row r="89" spans="1:11" x14ac:dyDescent="0.25">
      <c r="A89" s="4"/>
      <c r="B89" s="4"/>
      <c r="C89" s="4"/>
      <c r="D89" s="4"/>
    </row>
  </sheetData>
  <mergeCells count="14">
    <mergeCell ref="A71:C71"/>
    <mergeCell ref="A70:B70"/>
    <mergeCell ref="A1:J1"/>
    <mergeCell ref="A2:J2"/>
    <mergeCell ref="A4:A5"/>
    <mergeCell ref="B4:B5"/>
    <mergeCell ref="C4:C5"/>
    <mergeCell ref="D4:D5"/>
    <mergeCell ref="E4:E5"/>
    <mergeCell ref="F4:H4"/>
    <mergeCell ref="J4:J5"/>
    <mergeCell ref="I4:I5"/>
    <mergeCell ref="D64:J64"/>
    <mergeCell ref="B28:B29"/>
  </mergeCells>
  <pageMargins left="0.59055118110236227" right="0.19685039370078741" top="0.78740157480314965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004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2015-08-19T12:04:36Z</cp:lastPrinted>
  <dcterms:created xsi:type="dcterms:W3CDTF">2014-02-14T07:05:08Z</dcterms:created>
  <dcterms:modified xsi:type="dcterms:W3CDTF">2015-08-19T12:12:11Z</dcterms:modified>
</cp:coreProperties>
</file>